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onsor Tracker" sheetId="1" state="visible" r:id="rId1"/>
  </sheets>
  <definedNames>
    <definedName name="_xlnm.Print_Area" localSheetId="0">'Sponsor Tracker'!$A$1:$K$38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15">
    <font>
      <name val="Calibri"/>
      <family val="2"/>
      <color theme="1"/>
      <sz val="11"/>
      <scheme val="minor"/>
    </font>
    <font>
      <name val="Calibri"/>
      <b val="1"/>
      <color rgb="001B3A57"/>
      <sz val="20"/>
    </font>
    <font>
      <name val="Calibri"/>
      <color rgb="007F7F7F"/>
      <sz val="10"/>
    </font>
    <font>
      <name val="Calibri"/>
      <b val="1"/>
      <color rgb="00404040"/>
      <sz val="10"/>
    </font>
    <font>
      <name val="Calibri"/>
      <b val="1"/>
      <color rgb="001F4E79"/>
      <sz val="12"/>
    </font>
    <font>
      <name val="Calibri"/>
      <b val="1"/>
      <color rgb="00FFFFFF"/>
      <sz val="10"/>
    </font>
    <font>
      <name val="Calibri"/>
      <color rgb="001F4E79"/>
      <sz val="10"/>
    </font>
    <font>
      <name val="Calibri"/>
      <color rgb="00262626"/>
      <sz val="10"/>
    </font>
    <font>
      <name val="Calibri"/>
      <i val="1"/>
      <color rgb="007F7F7F"/>
      <sz val="9.5"/>
    </font>
    <font>
      <name val="Calibri"/>
      <b val="1"/>
      <color rgb="001B3A57"/>
      <sz val="10.5"/>
    </font>
    <font>
      <name val="Calibri"/>
      <b val="1"/>
      <color rgb="00595959"/>
      <sz val="9"/>
    </font>
    <font>
      <name val="Calibri"/>
      <b val="1"/>
      <color rgb="001B3A57"/>
      <sz val="14"/>
    </font>
    <font>
      <name val="Calibri"/>
      <b val="1"/>
      <color rgb="00375623"/>
      <sz val="14"/>
    </font>
    <font>
      <name val="Calibri"/>
      <b val="1"/>
      <color rgb="00E07A1F"/>
      <sz val="14"/>
    </font>
    <font>
      <name val="Calibri"/>
      <b val="1"/>
      <color rgb="001B3A57"/>
      <sz val="9.5"/>
    </font>
  </fonts>
  <fills count="6">
    <fill>
      <patternFill/>
    </fill>
    <fill>
      <patternFill patternType="gray125"/>
    </fill>
    <fill>
      <patternFill patternType="solid">
        <fgColor rgb="001B3A57"/>
        <bgColor rgb="001B3A57"/>
      </patternFill>
    </fill>
    <fill>
      <patternFill patternType="solid">
        <fgColor rgb="00F3F6F9"/>
        <bgColor rgb="00F3F6F9"/>
      </patternFill>
    </fill>
    <fill>
      <patternFill patternType="solid">
        <fgColor rgb="00FDEBD9"/>
        <bgColor rgb="00FDEBD9"/>
      </patternFill>
    </fill>
    <fill>
      <patternFill patternType="solid">
        <fgColor rgb="00EEF2F6"/>
        <bgColor rgb="00EEF2F6"/>
      </patternFill>
    </fill>
  </fills>
  <borders count="12">
    <border>
      <left/>
      <right/>
      <top/>
      <bottom/>
      <diagonal/>
    </border>
    <border>
      <bottom style="medium">
        <color rgb="00E07A1F"/>
      </bottom>
    </border>
    <border>
      <bottom style="thin">
        <color rgb="00A6A6A6"/>
      </bottom>
    </border>
    <border>
      <left style="thin">
        <color rgb="009FB3C8"/>
      </left>
      <right style="thin">
        <color rgb="00DCE4EC"/>
      </right>
      <top style="thin">
        <color rgb="009FB3C8"/>
      </top>
      <bottom style="thin">
        <color rgb="00DCE4EC"/>
      </bottom>
    </border>
    <border>
      <left style="thin">
        <color rgb="00DCE4EC"/>
      </left>
      <right style="thin">
        <color rgb="00DCE4EC"/>
      </right>
      <top style="thin">
        <color rgb="009FB3C8"/>
      </top>
      <bottom style="thin">
        <color rgb="00DCE4EC"/>
      </bottom>
    </border>
    <border>
      <left style="thin">
        <color rgb="00DCE4EC"/>
      </left>
      <right style="thin">
        <color rgb="009FB3C8"/>
      </right>
      <top style="thin">
        <color rgb="009FB3C8"/>
      </top>
      <bottom style="thin">
        <color rgb="00DCE4EC"/>
      </bottom>
    </border>
    <border>
      <left style="thin">
        <color rgb="009FB3C8"/>
      </left>
      <right style="thin">
        <color rgb="00DCE4EC"/>
      </right>
      <top style="thin">
        <color rgb="00DCE4EC"/>
      </top>
      <bottom style="thin">
        <color rgb="00DCE4EC"/>
      </bottom>
    </border>
    <border>
      <left style="thin">
        <color rgb="00DCE4EC"/>
      </left>
      <right style="thin">
        <color rgb="00DCE4EC"/>
      </right>
      <top style="thin">
        <color rgb="00DCE4EC"/>
      </top>
      <bottom style="thin">
        <color rgb="00DCE4EC"/>
      </bottom>
    </border>
    <border>
      <left style="thin">
        <color rgb="00DCE4EC"/>
      </left>
      <right style="thin">
        <color rgb="009FB3C8"/>
      </right>
      <top style="thin">
        <color rgb="00DCE4EC"/>
      </top>
      <bottom style="thin">
        <color rgb="00DCE4EC"/>
      </bottom>
    </border>
    <border>
      <left style="thin">
        <color rgb="009FB3C8"/>
      </left>
      <right style="thin">
        <color rgb="00DCE4EC"/>
      </right>
      <top style="thin">
        <color rgb="00DCE4EC"/>
      </top>
      <bottom style="thin">
        <color rgb="009FB3C8"/>
      </bottom>
    </border>
    <border>
      <left style="thin">
        <color rgb="00DCE4EC"/>
      </left>
      <right style="thin">
        <color rgb="00DCE4EC"/>
      </right>
      <top style="thin">
        <color rgb="00DCE4EC"/>
      </top>
      <bottom style="thin">
        <color rgb="009FB3C8"/>
      </bottom>
    </border>
    <border>
      <left style="thin">
        <color rgb="00DCE4EC"/>
      </left>
      <right style="thin">
        <color rgb="009FB3C8"/>
      </right>
      <top style="thin">
        <color rgb="00DCE4EC"/>
      </top>
      <bottom style="thin">
        <color rgb="009FB3C8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1" pivotButton="0" quotePrefix="0" xfId="0"/>
    <xf numFmtId="0" fontId="3" fillId="0" borderId="0" pivotButton="0" quotePrefix="0" xfId="0"/>
    <xf numFmtId="164" fontId="4" fillId="0" borderId="2" pivotButton="0" quotePrefix="0" xfId="0"/>
    <xf numFmtId="0" fontId="10" fillId="5" borderId="0" applyAlignment="1" pivotButton="0" quotePrefix="0" xfId="0">
      <alignment horizontal="center" vertical="center"/>
    </xf>
    <xf numFmtId="164" fontId="11" fillId="0" borderId="0" applyAlignment="1" pivotButton="0" quotePrefix="0" xfId="0">
      <alignment horizontal="center" vertical="center"/>
    </xf>
    <xf numFmtId="164" fontId="12" fillId="0" borderId="0" applyAlignment="1" pivotButton="0" quotePrefix="0" xfId="0">
      <alignment horizontal="center" vertical="center"/>
    </xf>
    <xf numFmtId="9" fontId="13" fillId="0" borderId="0" applyAlignment="1" pivotButton="0" quotePrefix="0" xfId="0">
      <alignment horizontal="center" vertical="center"/>
    </xf>
    <xf numFmtId="0" fontId="5" fillId="2" borderId="3" applyAlignment="1" pivotButton="0" quotePrefix="0" xfId="0">
      <alignment horizontal="left" vertical="center" indent="1"/>
    </xf>
    <xf numFmtId="0" fontId="5" fillId="2" borderId="4" applyAlignment="1" pivotButton="0" quotePrefix="0" xfId="0">
      <alignment horizontal="left" vertical="center" indent="1"/>
    </xf>
    <xf numFmtId="0" fontId="5" fillId="2" borderId="4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6" fillId="0" borderId="6" applyAlignment="1" pivotButton="0" quotePrefix="0" xfId="0">
      <alignment horizontal="left" vertical="center" indent="1"/>
    </xf>
    <xf numFmtId="0" fontId="6" fillId="0" borderId="7" applyAlignment="1" pivotButton="0" quotePrefix="0" xfId="0">
      <alignment horizontal="left" vertical="center" indent="1"/>
    </xf>
    <xf numFmtId="0" fontId="6" fillId="0" borderId="7" applyAlignment="1" pivotButton="0" quotePrefix="0" xfId="0">
      <alignment horizontal="center" vertical="center"/>
    </xf>
    <xf numFmtId="164" fontId="6" fillId="0" borderId="7" pivotButton="0" quotePrefix="0" xfId="0"/>
    <xf numFmtId="164" fontId="7" fillId="0" borderId="7" pivotButton="0" quotePrefix="0" xfId="0"/>
    <xf numFmtId="0" fontId="8" fillId="0" borderId="8" applyAlignment="1" pivotButton="0" quotePrefix="0" xfId="0">
      <alignment horizontal="left" vertical="center" indent="1"/>
    </xf>
    <xf numFmtId="0" fontId="6" fillId="3" borderId="6" applyAlignment="1" pivotButton="0" quotePrefix="0" xfId="0">
      <alignment horizontal="left" vertical="center" indent="1"/>
    </xf>
    <xf numFmtId="0" fontId="6" fillId="3" borderId="7" applyAlignment="1" pivotButton="0" quotePrefix="0" xfId="0">
      <alignment horizontal="left" vertical="center" indent="1"/>
    </xf>
    <xf numFmtId="0" fontId="6" fillId="3" borderId="7" applyAlignment="1" pivotButton="0" quotePrefix="0" xfId="0">
      <alignment horizontal="center" vertical="center"/>
    </xf>
    <xf numFmtId="164" fontId="6" fillId="3" borderId="7" pivotButton="0" quotePrefix="0" xfId="0"/>
    <xf numFmtId="164" fontId="7" fillId="3" borderId="7" pivotButton="0" quotePrefix="0" xfId="0"/>
    <xf numFmtId="0" fontId="8" fillId="3" borderId="8" applyAlignment="1" pivotButton="0" quotePrefix="0" xfId="0">
      <alignment horizontal="left" vertical="center" indent="1"/>
    </xf>
    <xf numFmtId="0" fontId="6" fillId="3" borderId="9" applyAlignment="1" pivotButton="0" quotePrefix="0" xfId="0">
      <alignment horizontal="left" vertical="center" indent="1"/>
    </xf>
    <xf numFmtId="0" fontId="6" fillId="3" borderId="10" applyAlignment="1" pivotButton="0" quotePrefix="0" xfId="0">
      <alignment horizontal="left" vertical="center" indent="1"/>
    </xf>
    <xf numFmtId="0" fontId="6" fillId="3" borderId="10" applyAlignment="1" pivotButton="0" quotePrefix="0" xfId="0">
      <alignment horizontal="center" vertical="center"/>
    </xf>
    <xf numFmtId="164" fontId="6" fillId="3" borderId="10" pivotButton="0" quotePrefix="0" xfId="0"/>
    <xf numFmtId="164" fontId="7" fillId="3" borderId="10" pivotButton="0" quotePrefix="0" xfId="0"/>
    <xf numFmtId="0" fontId="8" fillId="3" borderId="11" applyAlignment="1" pivotButton="0" quotePrefix="0" xfId="0">
      <alignment horizontal="left" vertical="center" indent="1"/>
    </xf>
    <xf numFmtId="0" fontId="0" fillId="4" borderId="0" pivotButton="0" quotePrefix="0" xfId="0"/>
    <xf numFmtId="0" fontId="9" fillId="4" borderId="0" applyAlignment="1" pivotButton="0" quotePrefix="0" xfId="0">
      <alignment horizontal="right" vertical="center" indent="1"/>
    </xf>
    <xf numFmtId="164" fontId="9" fillId="4" borderId="0" pivotButton="0" quotePrefix="0" xfId="0"/>
    <xf numFmtId="0" fontId="5" fillId="2" borderId="0" applyAlignment="1" pivotButton="0" quotePrefix="0" xfId="0">
      <alignment horizontal="center" vertical="center"/>
    </xf>
    <xf numFmtId="0" fontId="14" fillId="5" borderId="3" applyAlignment="1" pivotButton="0" quotePrefix="0" xfId="0">
      <alignment horizontal="center" vertical="center"/>
    </xf>
    <xf numFmtId="0" fontId="14" fillId="5" borderId="4" applyAlignment="1" pivotButton="0" quotePrefix="0" xfId="0">
      <alignment horizontal="center" vertical="center"/>
    </xf>
    <xf numFmtId="0" fontId="14" fillId="5" borderId="5" applyAlignment="1" pivotButton="0" quotePrefix="0" xfId="0">
      <alignment horizontal="center" vertical="center"/>
    </xf>
    <xf numFmtId="0" fontId="7" fillId="0" borderId="6" applyAlignment="1" pivotButton="0" quotePrefix="0" xfId="0">
      <alignment horizontal="left" vertical="center" indent="1"/>
    </xf>
    <xf numFmtId="164" fontId="7" fillId="0" borderId="7" applyAlignment="1" pivotButton="0" quotePrefix="0" xfId="0">
      <alignment horizontal="center" vertical="center"/>
    </xf>
    <xf numFmtId="164" fontId="7" fillId="0" borderId="8" pivotButton="0" quotePrefix="0" xfId="0"/>
    <xf numFmtId="0" fontId="7" fillId="0" borderId="9" applyAlignment="1" pivotButton="0" quotePrefix="0" xfId="0">
      <alignment horizontal="left" vertical="center" indent="1"/>
    </xf>
    <xf numFmtId="164" fontId="7" fillId="0" borderId="10" applyAlignment="1" pivotButton="0" quotePrefix="0" xfId="0">
      <alignment horizontal="center" vertical="center"/>
    </xf>
    <xf numFmtId="164" fontId="7" fillId="0" borderId="10" pivotButton="0" quotePrefix="0" xfId="0"/>
    <xf numFmtId="164" fontId="7" fillId="0" borderId="11" pivotButton="0" quotePrefix="0" xfId="0"/>
  </cellXfs>
  <cellStyles count="1">
    <cellStyle name="Normal" xfId="0" builtinId="0" hidden="0"/>
  </cellStyles>
  <dxfs count="2">
    <dxf>
      <font>
        <b val="1"/>
        <color rgb="00375623"/>
      </font>
      <fill>
        <patternFill patternType="solid">
          <fgColor rgb="00E2EFDA"/>
          <bgColor rgb="00E2EFDA"/>
        </patternFill>
      </fill>
    </dxf>
    <dxf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37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8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26" customWidth="1" min="10" max="10"/>
    <col width="2" customWidth="1" min="11" max="11"/>
  </cols>
  <sheetData>
    <row r="2" ht="30" customHeight="1">
      <c r="B2" s="1" t="inlineStr">
        <is>
          <t>Sponsorship Tracker &amp; Budget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B3" s="2" t="inlineStr">
        <is>
          <t>[Event Name] 2027  |  Your Organization Name</t>
        </is>
      </c>
      <c r="C3" s="2" t="n"/>
      <c r="D3" s="2" t="n"/>
      <c r="E3" s="2" t="n"/>
      <c r="F3" s="2" t="n"/>
      <c r="G3" s="2" t="n"/>
      <c r="H3" s="2" t="n"/>
      <c r="I3" s="2" t="n"/>
      <c r="J3" s="2" t="n"/>
    </row>
    <row r="5">
      <c r="B5" s="3" t="inlineStr">
        <is>
          <t>Fundraising Goal</t>
        </is>
      </c>
      <c r="C5" s="4" t="n">
        <v>50000</v>
      </c>
      <c r="D5" s="5" t="inlineStr">
        <is>
          <t>Committed</t>
        </is>
      </c>
      <c r="E5" s="5" t="n"/>
      <c r="F5" s="5" t="inlineStr">
        <is>
          <t>Received</t>
        </is>
      </c>
      <c r="G5" s="5" t="n"/>
      <c r="H5" s="5" t="inlineStr">
        <is>
          <t>% of Goal Committed</t>
        </is>
      </c>
      <c r="I5" s="5" t="n"/>
      <c r="J5" s="5" t="inlineStr">
        <is>
          <t>Sponsors confirmed</t>
        </is>
      </c>
    </row>
    <row r="6" ht="24" customHeight="1">
      <c r="D6" s="6">
        <f>E29</f>
        <v/>
      </c>
      <c r="E6" s="6" t="n"/>
      <c r="F6" s="7">
        <f>F29</f>
        <v/>
      </c>
      <c r="G6" s="7" t="n"/>
      <c r="H6" s="8">
        <f>IFERROR((E29+H29)/C5,0)</f>
        <v/>
      </c>
      <c r="I6" s="8" t="n"/>
      <c r="J6" s="6">
        <f>COUNTIF(I9:I28,"Paid")+COUNTIF(I9:I28,"Partial")+COUNTIF(I9:I28,"Pledged")+COUNTIF(I9:I28,"In-kind")</f>
        <v/>
      </c>
    </row>
    <row r="8" ht="20" customHeight="1">
      <c r="B8" s="9" t="inlineStr">
        <is>
          <t>Sponsor / Company</t>
        </is>
      </c>
      <c r="C8" s="10" t="inlineStr">
        <is>
          <t>Contact</t>
        </is>
      </c>
      <c r="D8" s="11" t="inlineStr">
        <is>
          <t>Level</t>
        </is>
      </c>
      <c r="E8" s="11" t="inlineStr">
        <is>
          <t>Committed</t>
        </is>
      </c>
      <c r="F8" s="11" t="inlineStr">
        <is>
          <t>Received</t>
        </is>
      </c>
      <c r="G8" s="11" t="inlineStr">
        <is>
          <t>Balance</t>
        </is>
      </c>
      <c r="H8" s="11" t="inlineStr">
        <is>
          <t>In-Kind Value</t>
        </is>
      </c>
      <c r="I8" s="11" t="inlineStr">
        <is>
          <t>Status</t>
        </is>
      </c>
      <c r="J8" s="12" t="inlineStr">
        <is>
          <t>Notes</t>
        </is>
      </c>
    </row>
    <row r="9">
      <c r="B9" s="13" t="inlineStr">
        <is>
          <t>Sample Bank</t>
        </is>
      </c>
      <c r="C9" s="14" t="inlineStr">
        <is>
          <t>J. Lee</t>
        </is>
      </c>
      <c r="D9" s="15" t="inlineStr">
        <is>
          <t>Platinum</t>
        </is>
      </c>
      <c r="E9" s="16" t="n">
        <v>10000</v>
      </c>
      <c r="F9" s="16" t="n">
        <v>10000</v>
      </c>
      <c r="G9" s="17">
        <f>IF(E9="","",E9-N(F9))</f>
        <v/>
      </c>
      <c r="H9" s="16" t="n">
        <v>0</v>
      </c>
      <c r="I9" s="15" t="inlineStr">
        <is>
          <t>Paid</t>
        </is>
      </c>
      <c r="J9" s="18" t="inlineStr">
        <is>
          <t>Logo files received</t>
        </is>
      </c>
    </row>
    <row r="10">
      <c r="B10" s="19" t="inlineStr">
        <is>
          <t>Bright Media Co.</t>
        </is>
      </c>
      <c r="C10" s="20" t="inlineStr">
        <is>
          <t>A. Khan</t>
        </is>
      </c>
      <c r="D10" s="21" t="inlineStr">
        <is>
          <t>Gold</t>
        </is>
      </c>
      <c r="E10" s="22" t="n">
        <v>5000</v>
      </c>
      <c r="F10" s="22" t="n">
        <v>2500</v>
      </c>
      <c r="G10" s="23">
        <f>IF(E10="","",E10-N(F10))</f>
        <v/>
      </c>
      <c r="H10" s="22" t="n">
        <v>0</v>
      </c>
      <c r="I10" s="21" t="inlineStr">
        <is>
          <t>Partial</t>
        </is>
      </c>
      <c r="J10" s="24" t="inlineStr">
        <is>
          <t>2nd payment due Jan 15</t>
        </is>
      </c>
    </row>
    <row r="11">
      <c r="B11" s="13" t="inlineStr">
        <is>
          <t>City Bakery</t>
        </is>
      </c>
      <c r="C11" s="14" t="inlineStr">
        <is>
          <t>M. Rossi</t>
        </is>
      </c>
      <c r="D11" s="15" t="inlineStr">
        <is>
          <t>Silver</t>
        </is>
      </c>
      <c r="E11" s="16" t="n">
        <v>2500</v>
      </c>
      <c r="F11" s="16" t="n">
        <v>0</v>
      </c>
      <c r="G11" s="17">
        <f>IF(E11="","",E11-N(F11))</f>
        <v/>
      </c>
      <c r="H11" s="16" t="n">
        <v>500</v>
      </c>
      <c r="I11" s="15" t="inlineStr">
        <is>
          <t>Pledged</t>
        </is>
      </c>
      <c r="J11" s="18" t="inlineStr">
        <is>
          <t>Donating dessert table</t>
        </is>
      </c>
    </row>
    <row r="12">
      <c r="B12" s="19" t="inlineStr">
        <is>
          <t>Green Energy LLC</t>
        </is>
      </c>
      <c r="C12" s="20" t="inlineStr">
        <is>
          <t>S. Patel</t>
        </is>
      </c>
      <c r="D12" s="21" t="inlineStr">
        <is>
          <t>Gold</t>
        </is>
      </c>
      <c r="E12" s="22" t="n">
        <v>5000</v>
      </c>
      <c r="F12" s="22" t="n">
        <v>5000</v>
      </c>
      <c r="G12" s="23">
        <f>IF(E12="","",E12-N(F12))</f>
        <v/>
      </c>
      <c r="H12" s="22" t="n">
        <v>0</v>
      </c>
      <c r="I12" s="21" t="inlineStr">
        <is>
          <t>Paid</t>
        </is>
      </c>
      <c r="J12" s="24" t="inlineStr"/>
    </row>
    <row r="13">
      <c r="B13" s="13" t="inlineStr">
        <is>
          <t>Main St. Dental</t>
        </is>
      </c>
      <c r="C13" s="14" t="inlineStr">
        <is>
          <t>R. Gomez</t>
        </is>
      </c>
      <c r="D13" s="15" t="inlineStr">
        <is>
          <t>Bronze</t>
        </is>
      </c>
      <c r="E13" s="16" t="n">
        <v>1000</v>
      </c>
      <c r="F13" s="16" t="n">
        <v>1000</v>
      </c>
      <c r="G13" s="17">
        <f>IF(E13="","",E13-N(F13))</f>
        <v/>
      </c>
      <c r="H13" s="16" t="n">
        <v>0</v>
      </c>
      <c r="I13" s="15" t="inlineStr">
        <is>
          <t>Paid</t>
        </is>
      </c>
      <c r="J13" s="18" t="inlineStr"/>
    </row>
    <row r="14">
      <c r="B14" s="19" t="inlineStr">
        <is>
          <t>Tech Hub Inc.</t>
        </is>
      </c>
      <c r="C14" s="20" t="inlineStr">
        <is>
          <t>D. Chen</t>
        </is>
      </c>
      <c r="D14" s="21" t="inlineStr">
        <is>
          <t>Silver</t>
        </is>
      </c>
      <c r="E14" s="22" t="n">
        <v>2500</v>
      </c>
      <c r="F14" s="22" t="n">
        <v>0</v>
      </c>
      <c r="G14" s="23">
        <f>IF(E14="","",E14-N(F14))</f>
        <v/>
      </c>
      <c r="H14" s="22" t="n">
        <v>0</v>
      </c>
      <c r="I14" s="21" t="inlineStr">
        <is>
          <t>Proposal sent</t>
        </is>
      </c>
      <c r="J14" s="24" t="inlineStr">
        <is>
          <t>Follow up 12/01</t>
        </is>
      </c>
    </row>
    <row r="15">
      <c r="B15" s="13" t="inlineStr">
        <is>
          <t>Local Print Shop</t>
        </is>
      </c>
      <c r="C15" s="14" t="inlineStr">
        <is>
          <t>K. Brown</t>
        </is>
      </c>
      <c r="D15" s="15" t="inlineStr">
        <is>
          <t>Bronze</t>
        </is>
      </c>
      <c r="E15" s="16" t="n">
        <v>0</v>
      </c>
      <c r="F15" s="16" t="n">
        <v>0</v>
      </c>
      <c r="G15" s="17">
        <f>IF(E15="","",E15-N(F15))</f>
        <v/>
      </c>
      <c r="H15" s="16" t="n">
        <v>1200</v>
      </c>
      <c r="I15" s="15" t="inlineStr">
        <is>
          <t>In-kind</t>
        </is>
      </c>
      <c r="J15" s="18" t="inlineStr">
        <is>
          <t>Printing of programs</t>
        </is>
      </c>
    </row>
    <row r="16">
      <c r="B16" s="19" t="n"/>
      <c r="C16" s="20" t="n"/>
      <c r="D16" s="21" t="n"/>
      <c r="E16" s="22" t="n"/>
      <c r="F16" s="22" t="n"/>
      <c r="G16" s="23">
        <f>IF(E16="","",E16-N(F16))</f>
        <v/>
      </c>
      <c r="H16" s="22" t="n"/>
      <c r="I16" s="21" t="n"/>
      <c r="J16" s="24" t="n"/>
    </row>
    <row r="17">
      <c r="B17" s="13" t="n"/>
      <c r="C17" s="14" t="n"/>
      <c r="D17" s="15" t="n"/>
      <c r="E17" s="16" t="n"/>
      <c r="F17" s="16" t="n"/>
      <c r="G17" s="17">
        <f>IF(E17="","",E17-N(F17))</f>
        <v/>
      </c>
      <c r="H17" s="16" t="n"/>
      <c r="I17" s="15" t="n"/>
      <c r="J17" s="18" t="n"/>
    </row>
    <row r="18">
      <c r="B18" s="19" t="n"/>
      <c r="C18" s="20" t="n"/>
      <c r="D18" s="21" t="n"/>
      <c r="E18" s="22" t="n"/>
      <c r="F18" s="22" t="n"/>
      <c r="G18" s="23">
        <f>IF(E18="","",E18-N(F18))</f>
        <v/>
      </c>
      <c r="H18" s="22" t="n"/>
      <c r="I18" s="21" t="n"/>
      <c r="J18" s="24" t="n"/>
    </row>
    <row r="19">
      <c r="B19" s="13" t="n"/>
      <c r="C19" s="14" t="n"/>
      <c r="D19" s="15" t="n"/>
      <c r="E19" s="16" t="n"/>
      <c r="F19" s="16" t="n"/>
      <c r="G19" s="17">
        <f>IF(E19="","",E19-N(F19))</f>
        <v/>
      </c>
      <c r="H19" s="16" t="n"/>
      <c r="I19" s="15" t="n"/>
      <c r="J19" s="18" t="n"/>
    </row>
    <row r="20">
      <c r="B20" s="19" t="n"/>
      <c r="C20" s="20" t="n"/>
      <c r="D20" s="21" t="n"/>
      <c r="E20" s="22" t="n"/>
      <c r="F20" s="22" t="n"/>
      <c r="G20" s="23">
        <f>IF(E20="","",E20-N(F20))</f>
        <v/>
      </c>
      <c r="H20" s="22" t="n"/>
      <c r="I20" s="21" t="n"/>
      <c r="J20" s="24" t="n"/>
    </row>
    <row r="21">
      <c r="B21" s="13" t="n"/>
      <c r="C21" s="14" t="n"/>
      <c r="D21" s="15" t="n"/>
      <c r="E21" s="16" t="n"/>
      <c r="F21" s="16" t="n"/>
      <c r="G21" s="17">
        <f>IF(E21="","",E21-N(F21))</f>
        <v/>
      </c>
      <c r="H21" s="16" t="n"/>
      <c r="I21" s="15" t="n"/>
      <c r="J21" s="18" t="n"/>
    </row>
    <row r="22">
      <c r="B22" s="19" t="n"/>
      <c r="C22" s="20" t="n"/>
      <c r="D22" s="21" t="n"/>
      <c r="E22" s="22" t="n"/>
      <c r="F22" s="22" t="n"/>
      <c r="G22" s="23">
        <f>IF(E22="","",E22-N(F22))</f>
        <v/>
      </c>
      <c r="H22" s="22" t="n"/>
      <c r="I22" s="21" t="n"/>
      <c r="J22" s="24" t="n"/>
    </row>
    <row r="23">
      <c r="B23" s="13" t="n"/>
      <c r="C23" s="14" t="n"/>
      <c r="D23" s="15" t="n"/>
      <c r="E23" s="16" t="n"/>
      <c r="F23" s="16" t="n"/>
      <c r="G23" s="17">
        <f>IF(E23="","",E23-N(F23))</f>
        <v/>
      </c>
      <c r="H23" s="16" t="n"/>
      <c r="I23" s="15" t="n"/>
      <c r="J23" s="18" t="n"/>
    </row>
    <row r="24">
      <c r="B24" s="19" t="n"/>
      <c r="C24" s="20" t="n"/>
      <c r="D24" s="21" t="n"/>
      <c r="E24" s="22" t="n"/>
      <c r="F24" s="22" t="n"/>
      <c r="G24" s="23">
        <f>IF(E24="","",E24-N(F24))</f>
        <v/>
      </c>
      <c r="H24" s="22" t="n"/>
      <c r="I24" s="21" t="n"/>
      <c r="J24" s="24" t="n"/>
    </row>
    <row r="25">
      <c r="B25" s="13" t="n"/>
      <c r="C25" s="14" t="n"/>
      <c r="D25" s="15" t="n"/>
      <c r="E25" s="16" t="n"/>
      <c r="F25" s="16" t="n"/>
      <c r="G25" s="17">
        <f>IF(E25="","",E25-N(F25))</f>
        <v/>
      </c>
      <c r="H25" s="16" t="n"/>
      <c r="I25" s="15" t="n"/>
      <c r="J25" s="18" t="n"/>
    </row>
    <row r="26">
      <c r="B26" s="19" t="n"/>
      <c r="C26" s="20" t="n"/>
      <c r="D26" s="21" t="n"/>
      <c r="E26" s="22" t="n"/>
      <c r="F26" s="22" t="n"/>
      <c r="G26" s="23">
        <f>IF(E26="","",E26-N(F26))</f>
        <v/>
      </c>
      <c r="H26" s="22" t="n"/>
      <c r="I26" s="21" t="n"/>
      <c r="J26" s="24" t="n"/>
    </row>
    <row r="27">
      <c r="B27" s="13" t="n"/>
      <c r="C27" s="14" t="n"/>
      <c r="D27" s="15" t="n"/>
      <c r="E27" s="16" t="n"/>
      <c r="F27" s="16" t="n"/>
      <c r="G27" s="17">
        <f>IF(E27="","",E27-N(F27))</f>
        <v/>
      </c>
      <c r="H27" s="16" t="n"/>
      <c r="I27" s="15" t="n"/>
      <c r="J27" s="18" t="n"/>
    </row>
    <row r="28">
      <c r="B28" s="25" t="n"/>
      <c r="C28" s="26" t="n"/>
      <c r="D28" s="27" t="n"/>
      <c r="E28" s="28" t="n"/>
      <c r="F28" s="28" t="n"/>
      <c r="G28" s="29">
        <f>IF(E28="","",E28-N(F28))</f>
        <v/>
      </c>
      <c r="H28" s="28" t="n"/>
      <c r="I28" s="27" t="n"/>
      <c r="J28" s="30" t="n"/>
    </row>
    <row r="29">
      <c r="B29" s="31" t="n"/>
      <c r="C29" s="31" t="n"/>
      <c r="D29" s="32" t="inlineStr">
        <is>
          <t>TOTALS</t>
        </is>
      </c>
      <c r="E29" s="33">
        <f>SUM(E9:E28)</f>
        <v/>
      </c>
      <c r="F29" s="33">
        <f>SUM(F9:F28)</f>
        <v/>
      </c>
      <c r="G29" s="33">
        <f>SUM(G9:G28)</f>
        <v/>
      </c>
      <c r="H29" s="33">
        <f>SUM(H9:H28)</f>
        <v/>
      </c>
      <c r="I29" s="31" t="n"/>
      <c r="J29" s="31" t="n"/>
    </row>
    <row r="31">
      <c r="B31" s="34" t="inlineStr">
        <is>
          <t>SUMMARY BY LEVEL</t>
        </is>
      </c>
      <c r="C31" s="34" t="n"/>
      <c r="D31" s="34" t="n"/>
      <c r="E31" s="34" t="n"/>
    </row>
    <row r="32">
      <c r="B32" s="35" t="inlineStr">
        <is>
          <t>Level</t>
        </is>
      </c>
      <c r="C32" s="36" t="inlineStr">
        <is>
          <t>Sponsors</t>
        </is>
      </c>
      <c r="D32" s="36" t="inlineStr">
        <is>
          <t>Committed</t>
        </is>
      </c>
      <c r="E32" s="37" t="inlineStr">
        <is>
          <t>Received</t>
        </is>
      </c>
    </row>
    <row r="33">
      <c r="B33" s="38" t="inlineStr">
        <is>
          <t>Platinum</t>
        </is>
      </c>
      <c r="C33" s="39">
        <f>COUNTIF($D$9:$D$28,B33)</f>
        <v/>
      </c>
      <c r="D33" s="17">
        <f>SUMIF($D$9:$D$28,B33,$E$9:$E$28)</f>
        <v/>
      </c>
      <c r="E33" s="40">
        <f>SUMIF($D$9:$D$28,B33,$F$9:$F$28)</f>
        <v/>
      </c>
    </row>
    <row r="34">
      <c r="B34" s="38" t="inlineStr">
        <is>
          <t>Gold</t>
        </is>
      </c>
      <c r="C34" s="39">
        <f>COUNTIF($D$9:$D$28,B34)</f>
        <v/>
      </c>
      <c r="D34" s="17">
        <f>SUMIF($D$9:$D$28,B34,$E$9:$E$28)</f>
        <v/>
      </c>
      <c r="E34" s="40">
        <f>SUMIF($D$9:$D$28,B34,$F$9:$F$28)</f>
        <v/>
      </c>
    </row>
    <row r="35">
      <c r="B35" s="38" t="inlineStr">
        <is>
          <t>Silver</t>
        </is>
      </c>
      <c r="C35" s="39">
        <f>COUNTIF($D$9:$D$28,B35)</f>
        <v/>
      </c>
      <c r="D35" s="17">
        <f>SUMIF($D$9:$D$28,B35,$E$9:$E$28)</f>
        <v/>
      </c>
      <c r="E35" s="40">
        <f>SUMIF($D$9:$D$28,B35,$F$9:$F$28)</f>
        <v/>
      </c>
    </row>
    <row r="36">
      <c r="B36" s="38" t="inlineStr">
        <is>
          <t>Bronze</t>
        </is>
      </c>
      <c r="C36" s="39">
        <f>COUNTIF($D$9:$D$28,B36)</f>
        <v/>
      </c>
      <c r="D36" s="17">
        <f>SUMIF($D$9:$D$28,B36,$E$9:$E$28)</f>
        <v/>
      </c>
      <c r="E36" s="40">
        <f>SUMIF($D$9:$D$28,B36,$F$9:$F$28)</f>
        <v/>
      </c>
    </row>
    <row r="37">
      <c r="B37" s="41" t="inlineStr">
        <is>
          <t>In-kind</t>
        </is>
      </c>
      <c r="C37" s="42">
        <f>COUNTIF($D$9:$D$28,B37)</f>
        <v/>
      </c>
      <c r="D37" s="43">
        <f>SUMIF($D$9:$D$28,B37,$E$9:$E$28)</f>
        <v/>
      </c>
      <c r="E37" s="44">
        <f>SUMIF($D$9:$D$28,B37,$F$9:$F$28)</f>
        <v/>
      </c>
    </row>
  </sheetData>
  <mergeCells count="9">
    <mergeCell ref="D6:E6"/>
    <mergeCell ref="B31:E31"/>
    <mergeCell ref="B3:J3"/>
    <mergeCell ref="H6:I6"/>
    <mergeCell ref="F5:G5"/>
    <mergeCell ref="D5:E5"/>
    <mergeCell ref="F6:G6"/>
    <mergeCell ref="H5:I5"/>
    <mergeCell ref="B2:J2"/>
  </mergeCells>
  <conditionalFormatting sqref="I9:I28">
    <cfRule type="cellIs" priority="1" operator="equal" dxfId="0">
      <formula>"Paid"</formula>
    </cfRule>
    <cfRule type="cellIs" priority="2" operator="equal" dxfId="1">
      <formula>"Declined"</formula>
    </cfRule>
  </conditionalFormatting>
  <dataValidations count="2">
    <dataValidation sqref="D9:D28" showDropDown="0" showInputMessage="0" showErrorMessage="0" allowBlank="1" type="list">
      <formula1>"Platinum,Gold,Silver,Bronze,In-kind"</formula1>
    </dataValidation>
    <dataValidation sqref="I9:I28" showDropDown="0" showInputMessage="0" showErrorMessage="0" allowBlank="1" type="list">
      <formula1>"Prospect,Proposal sent,Pledged,Partial,Paid,In-kind,Declined"</formula1>
    </dataValidation>
  </dataValidations>
  <printOptions horizontalCentered="1"/>
  <pageMargins left="0.4" right="0.4" top="0.5" bottom="0.5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Sponsor Tracker</dc:title>
  <dcterms:created xmlns:dcterms="http://purl.org/dc/terms/" xmlns:xsi="http://www.w3.org/2001/XMLSchema-instance" xsi:type="dcterms:W3CDTF">2026-10-17T18:49:33Z</dcterms:created>
  <dcterms:modified xmlns:dcterms="http://purl.org/dc/terms/" xmlns:xsi="http://www.w3.org/2001/XMLSchema-instance" xsi:type="dcterms:W3CDTF">2026-10-17T18:49:33Z</dcterms:modified>
</cp:coreProperties>
</file>