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</sheets>
  <definedNames>
    <definedName name="_xlnm.Print_Area" localSheetId="0">'Timeline'!$A$1:$T$31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yyyy-mm-dd"/>
    <numFmt numFmtId="166" formatCode="mmm d"/>
    <numFmt numFmtId="167" formatCode="m/d"/>
  </numFmts>
  <fonts count="8">
    <font>
      <name val="Calibri"/>
      <family val="2"/>
      <color theme="1"/>
      <sz val="11"/>
      <scheme val="minor"/>
    </font>
    <font>
      <name val="Calibri"/>
      <b val="1"/>
      <color rgb="001B4965"/>
      <sz val="22"/>
    </font>
    <font>
      <name val="Calibri"/>
      <i val="1"/>
      <color rgb="007F7F7F"/>
      <sz val="9.5"/>
    </font>
    <font>
      <name val="Calibri"/>
      <b val="1"/>
      <color rgb="001B4965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1B4965"/>
      <sz val="11"/>
    </font>
  </fonts>
  <fills count="4">
    <fill>
      <patternFill/>
    </fill>
    <fill>
      <patternFill patternType="gray125"/>
    </fill>
    <fill>
      <patternFill patternType="solid">
        <fgColor rgb="001B4965"/>
        <bgColor rgb="001B4965"/>
      </patternFill>
    </fill>
    <fill>
      <patternFill patternType="solid">
        <fgColor rgb="00EEF5FA"/>
        <bgColor rgb="00EEF5FA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1" pivotButton="0" quotePrefix="0" xfId="0"/>
    <xf numFmtId="0" fontId="3" fillId="0" borderId="0" applyAlignment="1" pivotButton="0" quotePrefix="0" xfId="0">
      <alignment horizontal="right" vertical="center" shrinkToFit="1"/>
    </xf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167" fontId="5" fillId="2" borderId="3" applyAlignment="1" pivotButton="0" quotePrefix="0" xfId="0">
      <alignment horizontal="center" textRotation="90"/>
    </xf>
    <xf numFmtId="167" fontId="5" fillId="2" borderId="4" applyAlignment="1" pivotButton="0" quotePrefix="0" xfId="0">
      <alignment horizontal="center" textRotation="90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center" vertical="center"/>
    </xf>
    <xf numFmtId="166" fontId="4" fillId="0" borderId="6" applyAlignment="1" pivotButton="0" quotePrefix="0" xfId="0">
      <alignment horizontal="center" vertical="center"/>
    </xf>
    <xf numFmtId="1" fontId="6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3" borderId="5" applyAlignment="1" pivotButton="0" quotePrefix="0" xfId="0">
      <alignment horizontal="center" vertical="center"/>
    </xf>
    <xf numFmtId="0" fontId="4" fillId="3" borderId="6" applyAlignment="1" pivotButton="0" quotePrefix="0" xfId="0">
      <alignment horizontal="left" vertical="center" indent="1"/>
    </xf>
    <xf numFmtId="0" fontId="4" fillId="3" borderId="6" applyAlignment="1" pivotButton="0" quotePrefix="0" xfId="0">
      <alignment horizontal="center" vertical="center"/>
    </xf>
    <xf numFmtId="166" fontId="4" fillId="3" borderId="6" applyAlignment="1" pivotButton="0" quotePrefix="0" xfId="0">
      <alignment horizontal="center" vertical="center"/>
    </xf>
    <xf numFmtId="1" fontId="6" fillId="3" borderId="6" applyAlignment="1" pivotButton="0" quotePrefix="0" xfId="0">
      <alignment horizontal="center" vertical="center"/>
    </xf>
    <xf numFmtId="0" fontId="4" fillId="3" borderId="7" applyAlignment="1" pivotButton="0" quotePrefix="0" xfId="0">
      <alignment horizontal="center" vertical="center"/>
    </xf>
    <xf numFmtId="0" fontId="4" fillId="3" borderId="8" applyAlignment="1" pivotButton="0" quotePrefix="0" xfId="0">
      <alignment horizontal="center" vertical="center"/>
    </xf>
    <xf numFmtId="0" fontId="4" fillId="3" borderId="9" applyAlignment="1" pivotButton="0" quotePrefix="0" xfId="0">
      <alignment horizontal="left" vertical="center" indent="1"/>
    </xf>
    <xf numFmtId="0" fontId="4" fillId="3" borderId="9" applyAlignment="1" pivotButton="0" quotePrefix="0" xfId="0">
      <alignment horizontal="center" vertical="center"/>
    </xf>
    <xf numFmtId="166" fontId="4" fillId="3" borderId="9" applyAlignment="1" pivotButton="0" quotePrefix="0" xfId="0">
      <alignment horizontal="center" vertical="center"/>
    </xf>
    <xf numFmtId="1" fontId="6" fillId="3" borderId="9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3" fillId="3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right" vertical="center" indent="1"/>
    </xf>
    <xf numFmtId="1" fontId="7" fillId="3" borderId="0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2E86AB"/>
          <bgColor rgb="002E86A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9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28" customWidth="1" min="3" max="3"/>
    <col width="9" customWidth="1" min="4" max="4"/>
    <col width="10" customWidth="1" min="5" max="5"/>
    <col width="10" customWidth="1" min="6" max="6"/>
    <col width="6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2" customWidth="1" min="20" max="20"/>
  </cols>
  <sheetData>
    <row r="1"/>
    <row r="2" ht="34" customHeight="1">
      <c r="B2" s="1" t="inlineStr">
        <is>
          <t>Project Proposal Timeline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</row>
    <row r="3">
      <c r="B3" s="2" t="inlineStr">
        <is>
          <t>Enter each task with start and end dates. The Gantt bars and week headers update automatically from the project start date.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</row>
    <row r="4"/>
    <row r="5">
      <c r="B5" s="3" t="inlineStr">
        <is>
          <t>Project Start</t>
        </is>
      </c>
      <c r="C5" s="4" t="n">
        <v>46342</v>
      </c>
      <c r="D5" s="4" t="n"/>
      <c r="E5" s="4" t="n"/>
      <c r="F5" s="4" t="n"/>
      <c r="G5" s="4" t="n"/>
      <c r="H5" s="4" t="n"/>
      <c r="I5" s="4" t="n"/>
      <c r="J5" s="4" t="n"/>
      <c r="K5" s="5" t="inlineStr">
        <is>
          <t>Project</t>
        </is>
      </c>
      <c r="L5" s="6" t="inlineStr">
        <is>
          <t>Customer Portal Redesign</t>
        </is>
      </c>
      <c r="M5" s="6" t="n"/>
      <c r="N5" s="6" t="n"/>
      <c r="O5" s="6" t="n"/>
      <c r="P5" s="6" t="n"/>
      <c r="Q5" s="6" t="n"/>
      <c r="R5" s="6" t="n"/>
      <c r="S5" s="6" t="n"/>
    </row>
    <row r="6">
      <c r="B6" s="3" t="inlineStr">
        <is>
          <t>Project Lead</t>
        </is>
      </c>
      <c r="C6" s="6" t="inlineStr">
        <is>
          <t>Your Name</t>
        </is>
      </c>
      <c r="D6" s="6" t="n"/>
      <c r="E6" s="6" t="n"/>
      <c r="F6" s="6" t="n"/>
      <c r="G6" s="6" t="n"/>
      <c r="H6" s="6" t="n"/>
      <c r="I6" s="6" t="n"/>
      <c r="J6" s="6" t="n"/>
      <c r="K6" s="5" t="inlineStr">
        <is>
          <t>Finish</t>
        </is>
      </c>
      <c r="L6" s="4">
        <f>MAX(F9:F28)</f>
        <v/>
      </c>
      <c r="M6" s="4" t="n"/>
      <c r="N6" s="4" t="n"/>
      <c r="O6" s="4" t="n"/>
      <c r="P6" s="4" t="n"/>
      <c r="Q6" s="4" t="n"/>
      <c r="R6" s="4" t="n"/>
      <c r="S6" s="4" t="n"/>
    </row>
    <row r="7"/>
    <row r="8" ht="42" customHeight="1">
      <c r="B8" s="7" t="inlineStr">
        <is>
          <t>Phase</t>
        </is>
      </c>
      <c r="C8" s="8" t="inlineStr">
        <is>
          <t>Task</t>
        </is>
      </c>
      <c r="D8" s="8" t="inlineStr">
        <is>
          <t>Owner</t>
        </is>
      </c>
      <c r="E8" s="8" t="inlineStr">
        <is>
          <t>Start</t>
        </is>
      </c>
      <c r="F8" s="8" t="inlineStr">
        <is>
          <t>End</t>
        </is>
      </c>
      <c r="G8" s="8" t="inlineStr">
        <is>
          <t>Days</t>
        </is>
      </c>
      <c r="H8" s="9">
        <f>$C$5+0</f>
        <v/>
      </c>
      <c r="I8" s="9">
        <f>$C$5+7</f>
        <v/>
      </c>
      <c r="J8" s="9">
        <f>$C$5+14</f>
        <v/>
      </c>
      <c r="K8" s="9">
        <f>$C$5+21</f>
        <v/>
      </c>
      <c r="L8" s="9">
        <f>$C$5+28</f>
        <v/>
      </c>
      <c r="M8" s="9">
        <f>$C$5+35</f>
        <v/>
      </c>
      <c r="N8" s="9">
        <f>$C$5+42</f>
        <v/>
      </c>
      <c r="O8" s="9">
        <f>$C$5+49</f>
        <v/>
      </c>
      <c r="P8" s="9">
        <f>$C$5+56</f>
        <v/>
      </c>
      <c r="Q8" s="9">
        <f>$C$5+63</f>
        <v/>
      </c>
      <c r="R8" s="9">
        <f>$C$5+70</f>
        <v/>
      </c>
      <c r="S8" s="10">
        <f>$C$5+77</f>
        <v/>
      </c>
    </row>
    <row r="9" ht="19" customHeight="1">
      <c r="B9" s="11" t="inlineStr">
        <is>
          <t>Discovery</t>
        </is>
      </c>
      <c r="C9" s="12" t="inlineStr">
        <is>
          <t>Kick-off and stakeholder interviews</t>
        </is>
      </c>
      <c r="D9" s="13" t="inlineStr">
        <is>
          <t>PM</t>
        </is>
      </c>
      <c r="E9" s="14" t="n">
        <v>46342</v>
      </c>
      <c r="F9" s="14" t="n">
        <v>46351</v>
      </c>
      <c r="G9" s="15">
        <f>IF(OR(E9="",F9=""),"",NETWORKDAYS(E9,F9))</f>
        <v/>
      </c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6" t="n"/>
    </row>
    <row r="10" ht="19" customHeight="1">
      <c r="B10" s="17" t="inlineStr">
        <is>
          <t>Discovery</t>
        </is>
      </c>
      <c r="C10" s="18" t="inlineStr">
        <is>
          <t>Requirements sign-off</t>
        </is>
      </c>
      <c r="D10" s="19" t="inlineStr">
        <is>
          <t>Sponsor</t>
        </is>
      </c>
      <c r="E10" s="20" t="n">
        <v>46352</v>
      </c>
      <c r="F10" s="20" t="n">
        <v>46356</v>
      </c>
      <c r="G10" s="21">
        <f>IF(OR(E10="",F10=""),"",NETWORKDAYS(E10,F10))</f>
        <v/>
      </c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22" t="n"/>
    </row>
    <row r="11" ht="19" customHeight="1">
      <c r="B11" s="11" t="inlineStr">
        <is>
          <t>Design</t>
        </is>
      </c>
      <c r="C11" s="12" t="inlineStr">
        <is>
          <t>Wireframes and prototype</t>
        </is>
      </c>
      <c r="D11" s="13" t="inlineStr">
        <is>
          <t>UX</t>
        </is>
      </c>
      <c r="E11" s="14" t="n">
        <v>46357</v>
      </c>
      <c r="F11" s="14" t="n">
        <v>46372</v>
      </c>
      <c r="G11" s="15">
        <f>IF(OR(E11="",F11=""),"",NETWORKDAYS(E11,F11))</f>
        <v/>
      </c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6" t="n"/>
    </row>
    <row r="12" ht="19" customHeight="1">
      <c r="B12" s="17" t="inlineStr">
        <is>
          <t>Design</t>
        </is>
      </c>
      <c r="C12" s="18" t="inlineStr">
        <is>
          <t>Usability testing</t>
        </is>
      </c>
      <c r="D12" s="19" t="inlineStr">
        <is>
          <t>UX</t>
        </is>
      </c>
      <c r="E12" s="20" t="n">
        <v>46373</v>
      </c>
      <c r="F12" s="20" t="n">
        <v>46380</v>
      </c>
      <c r="G12" s="21">
        <f>IF(OR(E12="",F12=""),"",NETWORKDAYS(E12,F12))</f>
        <v/>
      </c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22" t="n"/>
    </row>
    <row r="13" ht="19" customHeight="1">
      <c r="B13" s="11" t="inlineStr">
        <is>
          <t>Build</t>
        </is>
      </c>
      <c r="C13" s="12" t="inlineStr">
        <is>
          <t>Front-end development</t>
        </is>
      </c>
      <c r="D13" s="13" t="inlineStr">
        <is>
          <t>Dev</t>
        </is>
      </c>
      <c r="E13" s="14" t="n">
        <v>46381</v>
      </c>
      <c r="F13" s="14" t="n">
        <v>46408</v>
      </c>
      <c r="G13" s="15">
        <f>IF(OR(E13="",F13=""),"",NETWORKDAYS(E13,F13))</f>
        <v/>
      </c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6" t="n"/>
    </row>
    <row r="14" ht="19" customHeight="1">
      <c r="B14" s="17" t="inlineStr">
        <is>
          <t>Build</t>
        </is>
      </c>
      <c r="C14" s="18" t="inlineStr">
        <is>
          <t>Integration and QA testing</t>
        </is>
      </c>
      <c r="D14" s="19" t="inlineStr">
        <is>
          <t>QA</t>
        </is>
      </c>
      <c r="E14" s="20" t="n">
        <v>46402</v>
      </c>
      <c r="F14" s="20" t="n">
        <v>46415</v>
      </c>
      <c r="G14" s="21">
        <f>IF(OR(E14="",F14=""),"",NETWORKDAYS(E14,F14))</f>
        <v/>
      </c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22" t="n"/>
    </row>
    <row r="15" ht="19" customHeight="1">
      <c r="B15" s="11" t="inlineStr">
        <is>
          <t>Launch</t>
        </is>
      </c>
      <c r="C15" s="12" t="inlineStr">
        <is>
          <t>Staff training</t>
        </is>
      </c>
      <c r="D15" s="13" t="inlineStr">
        <is>
          <t>PM</t>
        </is>
      </c>
      <c r="E15" s="14" t="n">
        <v>46412</v>
      </c>
      <c r="F15" s="14" t="n">
        <v>46418</v>
      </c>
      <c r="G15" s="15">
        <f>IF(OR(E15="",F15=""),"",NETWORKDAYS(E15,F15))</f>
        <v/>
      </c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6" t="n"/>
    </row>
    <row r="16" ht="19" customHeight="1">
      <c r="B16" s="17" t="inlineStr">
        <is>
          <t>Launch</t>
        </is>
      </c>
      <c r="C16" s="18" t="inlineStr">
        <is>
          <t>Go-live and support</t>
        </is>
      </c>
      <c r="D16" s="19" t="inlineStr">
        <is>
          <t>Team</t>
        </is>
      </c>
      <c r="E16" s="20" t="n">
        <v>46419</v>
      </c>
      <c r="F16" s="20" t="n">
        <v>46425</v>
      </c>
      <c r="G16" s="21">
        <f>IF(OR(E16="",F16=""),"",NETWORKDAYS(E16,F16))</f>
        <v/>
      </c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22" t="n"/>
    </row>
    <row r="17" ht="19" customHeight="1">
      <c r="B17" s="11" t="n"/>
      <c r="C17" s="12" t="n"/>
      <c r="D17" s="13" t="n"/>
      <c r="E17" s="14" t="n"/>
      <c r="F17" s="14" t="n"/>
      <c r="G17" s="15">
        <f>IF(OR(E17="",F17=""),"",NETWORKDAYS(E17,F17))</f>
        <v/>
      </c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6" t="n"/>
    </row>
    <row r="18" ht="19" customHeight="1">
      <c r="B18" s="17" t="n"/>
      <c r="C18" s="18" t="n"/>
      <c r="D18" s="19" t="n"/>
      <c r="E18" s="20" t="n"/>
      <c r="F18" s="20" t="n"/>
      <c r="G18" s="21">
        <f>IF(OR(E18="",F18=""),"",NETWORKDAYS(E18,F18))</f>
        <v/>
      </c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22" t="n"/>
    </row>
    <row r="19" ht="19" customHeight="1">
      <c r="B19" s="11" t="n"/>
      <c r="C19" s="12" t="n"/>
      <c r="D19" s="13" t="n"/>
      <c r="E19" s="14" t="n"/>
      <c r="F19" s="14" t="n"/>
      <c r="G19" s="15">
        <f>IF(OR(E19="",F19=""),"",NETWORKDAYS(E19,F19))</f>
        <v/>
      </c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6" t="n"/>
    </row>
    <row r="20" ht="19" customHeight="1">
      <c r="B20" s="17" t="n"/>
      <c r="C20" s="18" t="n"/>
      <c r="D20" s="19" t="n"/>
      <c r="E20" s="20" t="n"/>
      <c r="F20" s="20" t="n"/>
      <c r="G20" s="21">
        <f>IF(OR(E20="",F20=""),"",NETWORKDAYS(E20,F20))</f>
        <v/>
      </c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22" t="n"/>
    </row>
    <row r="21" ht="19" customHeight="1">
      <c r="B21" s="11" t="n"/>
      <c r="C21" s="12" t="n"/>
      <c r="D21" s="13" t="n"/>
      <c r="E21" s="14" t="n"/>
      <c r="F21" s="14" t="n"/>
      <c r="G21" s="15">
        <f>IF(OR(E21="",F21=""),"",NETWORKDAYS(E21,F21))</f>
        <v/>
      </c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6" t="n"/>
    </row>
    <row r="22" ht="19" customHeight="1">
      <c r="B22" s="17" t="n"/>
      <c r="C22" s="18" t="n"/>
      <c r="D22" s="19" t="n"/>
      <c r="E22" s="20" t="n"/>
      <c r="F22" s="20" t="n"/>
      <c r="G22" s="21">
        <f>IF(OR(E22="",F22=""),"",NETWORKDAYS(E22,F22))</f>
        <v/>
      </c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22" t="n"/>
    </row>
    <row r="23" ht="19" customHeight="1">
      <c r="B23" s="11" t="n"/>
      <c r="C23" s="12" t="n"/>
      <c r="D23" s="13" t="n"/>
      <c r="E23" s="14" t="n"/>
      <c r="F23" s="14" t="n"/>
      <c r="G23" s="15">
        <f>IF(OR(E23="",F23=""),"",NETWORKDAYS(E23,F23))</f>
        <v/>
      </c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6" t="n"/>
    </row>
    <row r="24" ht="19" customHeight="1">
      <c r="B24" s="17" t="n"/>
      <c r="C24" s="18" t="n"/>
      <c r="D24" s="19" t="n"/>
      <c r="E24" s="20" t="n"/>
      <c r="F24" s="20" t="n"/>
      <c r="G24" s="21">
        <f>IF(OR(E24="",F24=""),"",NETWORKDAYS(E24,F24))</f>
        <v/>
      </c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22" t="n"/>
    </row>
    <row r="25" ht="19" customHeight="1">
      <c r="B25" s="11" t="n"/>
      <c r="C25" s="12" t="n"/>
      <c r="D25" s="13" t="n"/>
      <c r="E25" s="14" t="n"/>
      <c r="F25" s="14" t="n"/>
      <c r="G25" s="15">
        <f>IF(OR(E25="",F25=""),"",NETWORKDAYS(E25,F25))</f>
        <v/>
      </c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6" t="n"/>
    </row>
    <row r="26" ht="19" customHeight="1">
      <c r="B26" s="17" t="n"/>
      <c r="C26" s="18" t="n"/>
      <c r="D26" s="19" t="n"/>
      <c r="E26" s="20" t="n"/>
      <c r="F26" s="20" t="n"/>
      <c r="G26" s="21">
        <f>IF(OR(E26="",F26=""),"",NETWORKDAYS(E26,F26))</f>
        <v/>
      </c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22" t="n"/>
    </row>
    <row r="27" ht="19" customHeight="1">
      <c r="B27" s="11" t="n"/>
      <c r="C27" s="12" t="n"/>
      <c r="D27" s="13" t="n"/>
      <c r="E27" s="14" t="n"/>
      <c r="F27" s="14" t="n"/>
      <c r="G27" s="15">
        <f>IF(OR(E27="",F27=""),"",NETWORKDAYS(E27,F27))</f>
        <v/>
      </c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6" t="n"/>
    </row>
    <row r="28" ht="19" customHeight="1">
      <c r="B28" s="23" t="n"/>
      <c r="C28" s="24" t="n"/>
      <c r="D28" s="25" t="n"/>
      <c r="E28" s="26" t="n"/>
      <c r="F28" s="26" t="n"/>
      <c r="G28" s="27">
        <f>IF(OR(E28="",F28=""),"",NETWORKDAYS(E28,F28))</f>
        <v/>
      </c>
      <c r="H28" s="25" t="n"/>
      <c r="I28" s="25" t="n"/>
      <c r="J28" s="25" t="n"/>
      <c r="K28" s="25" t="n"/>
      <c r="L28" s="25" t="n"/>
      <c r="M28" s="25" t="n"/>
      <c r="N28" s="25" t="n"/>
      <c r="O28" s="25" t="n"/>
      <c r="P28" s="25" t="n"/>
      <c r="Q28" s="25" t="n"/>
      <c r="R28" s="25" t="n"/>
      <c r="S28" s="28" t="n"/>
    </row>
    <row r="29">
      <c r="Q29" s="29" t="inlineStr">
        <is>
          <t>Total days</t>
        </is>
      </c>
      <c r="R29" s="30" t="n"/>
      <c r="S29" s="31">
        <f>SUM(G9:G28)</f>
        <v/>
      </c>
    </row>
  </sheetData>
  <mergeCells count="7">
    <mergeCell ref="B3:S3"/>
    <mergeCell ref="B2:S2"/>
    <mergeCell ref="L6:S6"/>
    <mergeCell ref="Q29:R29"/>
    <mergeCell ref="C6:J6"/>
    <mergeCell ref="C5:J5"/>
    <mergeCell ref="L5:S5"/>
  </mergeCells>
  <conditionalFormatting sqref="H9:S28">
    <cfRule type="expression" priority="1" dxfId="0">
      <formula>AND($E9&lt;&gt;"",$E9&lt;=H$8+6,$F9&gt;=H$8)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Timeline</dc:title>
  <dcterms:created xmlns:dcterms="http://purl.org/dc/terms/" xmlns:xsi="http://www.w3.org/2001/XMLSchema-instance" xsi:type="dcterms:W3CDTF">2026-10-29T16:08:40Z</dcterms:created>
  <dcterms:modified xmlns:dcterms="http://purl.org/dc/terms/" xmlns:xsi="http://www.w3.org/2001/XMLSchema-instance" xsi:type="dcterms:W3CDTF">2026-10-29T16:08:40Z</dcterms:modified>
</cp:coreProperties>
</file>